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ruskovak\Documents\Škola\škola\4-třída\"/>
    </mc:Choice>
  </mc:AlternateContent>
  <bookViews>
    <workbookView xWindow="-108" yWindow="-108" windowWidth="19416" windowHeight="10416"/>
  </bookViews>
  <sheets>
    <sheet name="Prázdný rozpočet" sheetId="1" r:id="rId1"/>
    <sheet name="Ukázkový rozpočet" sheetId="2" r:id="rId2"/>
    <sheet name="Zadání" sheetId="3" r:id="rId3"/>
  </sheets>
  <definedNames>
    <definedName name="_xlnm._FilterDatabase" localSheetId="0" hidden="1">'Prázdný rozpočet'!$A$1:$Q$34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tbcSdqD26YSQylMcswnDbeJxWcXOQLhhaZN2W7sgYU="/>
    </ext>
  </extLst>
</workbook>
</file>

<file path=xl/calcChain.xml><?xml version="1.0" encoding="utf-8"?>
<calcChain xmlns="http://schemas.openxmlformats.org/spreadsheetml/2006/main">
  <c r="P8" i="1" l="1"/>
  <c r="I40" i="3"/>
  <c r="I39" i="3"/>
  <c r="I38" i="3"/>
  <c r="I37" i="3"/>
  <c r="I36" i="3"/>
  <c r="I35" i="3"/>
  <c r="D32" i="2"/>
  <c r="P24" i="2"/>
  <c r="L24" i="2"/>
  <c r="D24" i="2"/>
  <c r="H13" i="2"/>
  <c r="P13" i="2" s="1"/>
  <c r="D13" i="2"/>
  <c r="D8" i="2" s="1"/>
  <c r="L13" i="2" s="1"/>
  <c r="L8" i="2" s="1"/>
  <c r="D31" i="1"/>
  <c r="P23" i="1"/>
  <c r="L23" i="1"/>
  <c r="D23" i="1"/>
  <c r="H13" i="1"/>
  <c r="P13" i="1" s="1"/>
  <c r="D13" i="1"/>
  <c r="D8" i="1" s="1"/>
  <c r="L13" i="1" s="1"/>
  <c r="L8" i="1" s="1"/>
  <c r="J5" i="1" l="1"/>
  <c r="P8" i="2"/>
  <c r="J5" i="2"/>
  <c r="H8" i="1"/>
  <c r="B5" i="1" s="1"/>
  <c r="H8" i="2"/>
  <c r="B5" i="2" s="1"/>
</calcChain>
</file>

<file path=xl/sharedStrings.xml><?xml version="1.0" encoding="utf-8"?>
<sst xmlns="http://schemas.openxmlformats.org/spreadsheetml/2006/main" count="173" uniqueCount="108">
  <si>
    <t>Rodina</t>
  </si>
  <si>
    <t>VYPLŇTE JMÉNO RODINY</t>
  </si>
  <si>
    <t>Členové rodiny</t>
  </si>
  <si>
    <t>NAPIŠTE JMÉNA A ROLE V RODINĚ</t>
  </si>
  <si>
    <t>Měsíční rozpočet</t>
  </si>
  <si>
    <t>Roční rozpočet</t>
  </si>
  <si>
    <t>Rozdíl (příjmy - výdaje)</t>
  </si>
  <si>
    <t>Měsíční výdaje</t>
  </si>
  <si>
    <t>Měsíční příjmy</t>
  </si>
  <si>
    <t>Roční výdaje</t>
  </si>
  <si>
    <t>Roční příjmy</t>
  </si>
  <si>
    <t>Výdaje</t>
  </si>
  <si>
    <t>➖</t>
  </si>
  <si>
    <t>Příjmy</t>
  </si>
  <si>
    <t>➕</t>
  </si>
  <si>
    <t>Nezbytné</t>
  </si>
  <si>
    <t xml:space="preserve">Pravidelné </t>
  </si>
  <si>
    <t>Pravidelné</t>
  </si>
  <si>
    <t>(měsíční x 12)</t>
  </si>
  <si>
    <t>bydlení</t>
  </si>
  <si>
    <t xml:space="preserve">nájem </t>
  </si>
  <si>
    <t>příjem 1</t>
  </si>
  <si>
    <t>energie</t>
  </si>
  <si>
    <t>příjem 2</t>
  </si>
  <si>
    <t>voda</t>
  </si>
  <si>
    <t>jídlo</t>
  </si>
  <si>
    <t>splátky úvěru</t>
  </si>
  <si>
    <t>jiné (vymyslete)</t>
  </si>
  <si>
    <t>Pro radost (zbytné)</t>
  </si>
  <si>
    <t>Nepravidelné výdaje</t>
  </si>
  <si>
    <t>Nepravidelné příjmy</t>
  </si>
  <si>
    <t>oprava rozbité pračky</t>
  </si>
  <si>
    <t>(vymyslete)</t>
  </si>
  <si>
    <t>Rezerva/spoření</t>
  </si>
  <si>
    <t>spoření</t>
  </si>
  <si>
    <t>Novákovi</t>
  </si>
  <si>
    <t>Božena (maminka), Josef (tatínek), Bára (dcera), Karla (dcera)</t>
  </si>
  <si>
    <t>ukázka modelového vyplněného rozpočtu</t>
  </si>
  <si>
    <t>čistý plat 1</t>
  </si>
  <si>
    <t>čistý plat 2</t>
  </si>
  <si>
    <t>doprava</t>
  </si>
  <si>
    <t>telekomunikace</t>
  </si>
  <si>
    <t>vzdělání</t>
  </si>
  <si>
    <t>služby (např. kadeřník)</t>
  </si>
  <si>
    <t>brigáda</t>
  </si>
  <si>
    <t>sport</t>
  </si>
  <si>
    <t>nový počítač</t>
  </si>
  <si>
    <t>speciální bonus v práci</t>
  </si>
  <si>
    <t>kroužky/hobby</t>
  </si>
  <si>
    <t>fotbalový míč</t>
  </si>
  <si>
    <t>prodej knížek v antikvariátu</t>
  </si>
  <si>
    <t>kultura (např. kino)</t>
  </si>
  <si>
    <t>oprava okna</t>
  </si>
  <si>
    <t>výhra v loterii</t>
  </si>
  <si>
    <t>školní výlet</t>
  </si>
  <si>
    <t>herní mikrotransakce</t>
  </si>
  <si>
    <t>dálniční známka</t>
  </si>
  <si>
    <t>stavební spoření</t>
  </si>
  <si>
    <t>spořicí účet (rezerva)</t>
  </si>
  <si>
    <t>Zadání</t>
  </si>
  <si>
    <t>Úkol</t>
  </si>
  <si>
    <t>Z kategorie příjmy zvolte dva základní měsíční příjmy.
Z kategorií výdajů (jídlo, pro radost a bydlení) zvolte položky vhodné pro vaši rodinu.
Vybrané příjmy a výdaje vaší rodiny vyplňte do tabulky na listu „Prázdný rozpočet“.
Uvedené výdaje jsou vždy za měsíc.
Jste schopni uspořit? 
Pokud ano, kolik ušetříte za měsíc a za rok?
Měli byste dost peněz, kdyby se vám porouchala pračka?</t>
  </si>
  <si>
    <t>Vyberte si měsíční příjmy a výdaje</t>
  </si>
  <si>
    <t>Jídlo (vyberte jedno)</t>
  </si>
  <si>
    <t>instalatér/ka</t>
  </si>
  <si>
    <t>Nakupujeme ve slevách a děti jedí ve školní jídelně.</t>
  </si>
  <si>
    <t>zdravotní sestra</t>
  </si>
  <si>
    <t>Vaříme si zdravě a děti si nosí oběd z domova.</t>
  </si>
  <si>
    <t>stavební dělník/dělnice</t>
  </si>
  <si>
    <t>Vybíráme si v jídelnách z denních nabídek.</t>
  </si>
  <si>
    <t xml:space="preserve">účetní </t>
  </si>
  <si>
    <t>Nakupujeme hotová jídla online, nemáme čas vařit.</t>
  </si>
  <si>
    <t>právník/právnička</t>
  </si>
  <si>
    <t>Jíme rádi v dobrých restauracích.</t>
  </si>
  <si>
    <t>prodavač/ka</t>
  </si>
  <si>
    <t>truhlář/ka zaměstnanec</t>
  </si>
  <si>
    <t>řidič/ka autobusu</t>
  </si>
  <si>
    <t>Pro radost (vyberte, kolik chcete položek)</t>
  </si>
  <si>
    <t>policista/policistka státní</t>
  </si>
  <si>
    <t>sportovní aktivity – fotbal</t>
  </si>
  <si>
    <t>IT specialista bezpečnosti</t>
  </si>
  <si>
    <t>umělecké kroužky – keramika</t>
  </si>
  <si>
    <t>úředník/úřednice</t>
  </si>
  <si>
    <t>hra na hudební nástroj</t>
  </si>
  <si>
    <t>šéfkuchař/ka</t>
  </si>
  <si>
    <t>procházky v přírodě</t>
  </si>
  <si>
    <t>TV+Radio / streamovací kanál</t>
  </si>
  <si>
    <t>starobní důchodce</t>
  </si>
  <si>
    <t>second hand oblečení</t>
  </si>
  <si>
    <t>důchodce invalitida. 2. st.</t>
  </si>
  <si>
    <t>běžný obchod oblečení</t>
  </si>
  <si>
    <t>brigáda inv. důchodce</t>
  </si>
  <si>
    <t>výživné</t>
  </si>
  <si>
    <t>benzín / provoz auta</t>
  </si>
  <si>
    <t>drogerie</t>
  </si>
  <si>
    <t>Bydlení (vyberte jednu lokalitu)</t>
  </si>
  <si>
    <t>Nájem</t>
  </si>
  <si>
    <t>Energie</t>
  </si>
  <si>
    <t>Voda</t>
  </si>
  <si>
    <t>Celkem</t>
  </si>
  <si>
    <t>garsonka v centru Prahy</t>
  </si>
  <si>
    <t>byt 2+kk na maloměstě</t>
  </si>
  <si>
    <t xml:space="preserve">byt 3+1 ve městě </t>
  </si>
  <si>
    <t xml:space="preserve">byt 4+1 na vesnici </t>
  </si>
  <si>
    <t xml:space="preserve">rodinný dům 6+1 ve městě </t>
  </si>
  <si>
    <t xml:space="preserve">rodinný dům 7+1 na vesnici </t>
  </si>
  <si>
    <t>brigádník/nice</t>
  </si>
  <si>
    <t>rozbitá pračka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</si>
</sst>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Kč]"/>
    <numFmt numFmtId="165" formatCode="#,##0\ &quot;Kč&quot;"/>
    <numFmt numFmtId="166" formatCode="_-* #,##0_-;\-* #,##0_-;_-* &quot;-&quot;??_-;_-@"/>
  </numFmts>
  <fonts count="22" x14ac:knownFonts="1">
    <font>
      <sz val="10"/>
      <color theme="1"/>
      <name val="Arial"/>
      <scheme val="minor"/>
    </font>
    <font>
      <b/>
      <sz val="14"/>
      <color rgb="FF2E75B5"/>
      <name val="Arial"/>
    </font>
    <font>
      <sz val="10"/>
      <color rgb="FF1F1F1F"/>
      <name val="Arial"/>
    </font>
    <font>
      <b/>
      <sz val="10"/>
      <color theme="1"/>
      <name val="Arial"/>
    </font>
    <font>
      <sz val="10"/>
      <name val="Arial"/>
    </font>
    <font>
      <b/>
      <sz val="16"/>
      <color rgb="FF242424"/>
      <name val="Arial"/>
    </font>
    <font>
      <sz val="10"/>
      <color theme="1"/>
      <name val="Arial"/>
    </font>
    <font>
      <b/>
      <sz val="10"/>
      <color rgb="FF1F1F1F"/>
      <name val="Arial"/>
    </font>
    <font>
      <b/>
      <sz val="12"/>
      <color theme="1"/>
      <name val="Arial"/>
    </font>
    <font>
      <b/>
      <sz val="13"/>
      <color theme="1"/>
      <name val="Arial"/>
    </font>
    <font>
      <b/>
      <sz val="14"/>
      <color theme="1"/>
      <name val="Arial"/>
    </font>
    <font>
      <b/>
      <sz val="10"/>
      <color rgb="FF2E75B5"/>
      <name val="Arial"/>
    </font>
    <font>
      <sz val="8"/>
      <color theme="1"/>
      <name val="Arial"/>
    </font>
    <font>
      <b/>
      <sz val="16"/>
      <color theme="1"/>
      <name val="Arial"/>
    </font>
    <font>
      <i/>
      <sz val="11"/>
      <color rgb="FF000000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sz val="12"/>
      <color rgb="FF3F3F76"/>
      <name val="Arial"/>
      <family val="2"/>
      <scheme val="minor"/>
    </font>
    <font>
      <sz val="10"/>
      <color theme="1"/>
      <name val="Arial"/>
      <family val="2"/>
    </font>
    <font>
      <sz val="10"/>
      <color rgb="FF1F1F1F"/>
      <name val="Arial"/>
      <family val="2"/>
    </font>
    <font>
      <b/>
      <sz val="10"/>
      <color theme="1"/>
      <name val="Arial"/>
      <family val="2"/>
    </font>
    <font>
      <sz val="10"/>
      <color rgb="FF3F3F76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7" fillId="10" borderId="8" applyNumberFormat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165" fontId="3" fillId="4" borderId="6" xfId="0" applyNumberFormat="1" applyFont="1" applyFill="1" applyBorder="1" applyAlignment="1">
      <alignment horizontal="center"/>
    </xf>
    <xf numFmtId="0" fontId="3" fillId="0" borderId="0" xfId="0" applyFont="1"/>
    <xf numFmtId="165" fontId="3" fillId="5" borderId="6" xfId="0" applyNumberFormat="1" applyFont="1" applyFill="1" applyBorder="1" applyAlignment="1">
      <alignment horizontal="center"/>
    </xf>
    <xf numFmtId="164" fontId="3" fillId="4" borderId="6" xfId="0" applyNumberFormat="1" applyFont="1" applyFill="1" applyBorder="1"/>
    <xf numFmtId="164" fontId="6" fillId="0" borderId="0" xfId="0" applyNumberFormat="1" applyFont="1"/>
    <xf numFmtId="4" fontId="3" fillId="6" borderId="6" xfId="0" applyNumberFormat="1" applyFont="1" applyFill="1" applyBorder="1" applyAlignment="1">
      <alignment horizontal="center"/>
    </xf>
    <xf numFmtId="166" fontId="3" fillId="0" borderId="0" xfId="0" applyNumberFormat="1" applyFont="1"/>
    <xf numFmtId="0" fontId="6" fillId="0" borderId="7" xfId="0" applyFont="1" applyBorder="1"/>
    <xf numFmtId="166" fontId="3" fillId="0" borderId="7" xfId="0" applyNumberFormat="1" applyFont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164" fontId="3" fillId="5" borderId="6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Alignment="1">
      <alignment vertical="top"/>
    </xf>
    <xf numFmtId="0" fontId="10" fillId="8" borderId="6" xfId="0" applyFont="1" applyFill="1" applyBorder="1" applyAlignment="1">
      <alignment horizontal="left" vertical="center"/>
    </xf>
    <xf numFmtId="0" fontId="3" fillId="5" borderId="6" xfId="0" applyFont="1" applyFill="1" applyBorder="1"/>
    <xf numFmtId="0" fontId="6" fillId="5" borderId="6" xfId="0" applyFont="1" applyFill="1" applyBorder="1"/>
    <xf numFmtId="0" fontId="3" fillId="4" borderId="6" xfId="0" applyFont="1" applyFill="1" applyBorder="1" applyAlignment="1">
      <alignment wrapText="1"/>
    </xf>
    <xf numFmtId="0" fontId="6" fillId="4" borderId="6" xfId="0" applyFont="1" applyFill="1" applyBorder="1"/>
    <xf numFmtId="0" fontId="6" fillId="9" borderId="6" xfId="0" applyFont="1" applyFill="1" applyBorder="1"/>
    <xf numFmtId="164" fontId="6" fillId="9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left" vertical="center"/>
      <protection locked="0"/>
    </xf>
    <xf numFmtId="0" fontId="21" fillId="10" borderId="8" xfId="1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/>
    </xf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19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Alignment="1">
      <alignment vertical="center"/>
    </xf>
    <xf numFmtId="0" fontId="14" fillId="7" borderId="4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16" fillId="8" borderId="4" xfId="0" applyFont="1" applyFill="1" applyBorder="1" applyAlignment="1">
      <alignment horizontal="center" vertical="center" wrapText="1"/>
    </xf>
  </cellXfs>
  <cellStyles count="2">
    <cellStyle name="Normální" xfId="0" builtinId="0"/>
    <cellStyle name="Vstup" xfId="1" builtinId="2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>
      <selection activeCell="D1" sqref="D1:H1"/>
    </sheetView>
  </sheetViews>
  <sheetFormatPr defaultColWidth="12.6640625" defaultRowHeight="15" customHeight="1" x14ac:dyDescent="0.25"/>
  <cols>
    <col min="1" max="1" width="2.6640625" customWidth="1"/>
    <col min="2" max="2" width="12.33203125" customWidth="1"/>
    <col min="3" max="3" width="9.21875" customWidth="1"/>
    <col min="4" max="4" width="11.21875" customWidth="1"/>
    <col min="5" max="5" width="2.6640625" customWidth="1"/>
    <col min="6" max="6" width="12.33203125" customWidth="1"/>
    <col min="7" max="7" width="9.44140625" customWidth="1"/>
    <col min="8" max="8" width="15.44140625" customWidth="1"/>
    <col min="9" max="9" width="8" customWidth="1"/>
    <col min="10" max="10" width="10.44140625" customWidth="1"/>
    <col min="11" max="11" width="11.77734375" customWidth="1"/>
    <col min="12" max="12" width="12.44140625" customWidth="1"/>
    <col min="13" max="13" width="2.6640625" customWidth="1"/>
    <col min="14" max="14" width="10.44140625" customWidth="1"/>
    <col min="15" max="15" width="12" customWidth="1"/>
    <col min="16" max="16" width="13" customWidth="1"/>
    <col min="17" max="17" width="2.6640625" customWidth="1"/>
  </cols>
  <sheetData>
    <row r="1" spans="1:17" ht="41.25" customHeight="1" x14ac:dyDescent="0.25">
      <c r="A1" s="1"/>
      <c r="B1" s="62" t="s">
        <v>0</v>
      </c>
      <c r="C1" s="56"/>
      <c r="D1" s="63" t="s">
        <v>1</v>
      </c>
      <c r="E1" s="64"/>
      <c r="F1" s="64"/>
      <c r="G1" s="64"/>
      <c r="H1" s="65"/>
      <c r="I1" s="1"/>
      <c r="J1" s="66" t="s">
        <v>2</v>
      </c>
      <c r="K1" s="56"/>
      <c r="L1" s="63" t="s">
        <v>3</v>
      </c>
      <c r="M1" s="64"/>
      <c r="N1" s="64"/>
      <c r="O1" s="64"/>
      <c r="P1" s="65"/>
      <c r="Q1" s="1"/>
    </row>
    <row r="2" spans="1:17" ht="41.25" customHeight="1" x14ac:dyDescent="0.25">
      <c r="A2" s="1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</row>
    <row r="3" spans="1:17" ht="41.25" customHeight="1" x14ac:dyDescent="0.25">
      <c r="A3" s="1"/>
      <c r="B3" s="55" t="s">
        <v>4</v>
      </c>
      <c r="C3" s="56"/>
      <c r="D3" s="56"/>
      <c r="E3" s="56"/>
      <c r="F3" s="56"/>
      <c r="G3" s="56"/>
      <c r="H3" s="56"/>
      <c r="I3" s="1"/>
      <c r="J3" s="55" t="s">
        <v>5</v>
      </c>
      <c r="K3" s="56"/>
      <c r="L3" s="56"/>
      <c r="M3" s="56"/>
      <c r="N3" s="56"/>
      <c r="O3" s="56"/>
      <c r="P3" s="56"/>
      <c r="Q3" s="1"/>
    </row>
    <row r="4" spans="1:17" ht="21.75" customHeight="1" x14ac:dyDescent="0.25">
      <c r="A4" s="2"/>
      <c r="B4" s="58" t="s">
        <v>6</v>
      </c>
      <c r="C4" s="56"/>
      <c r="D4" s="59"/>
      <c r="E4" s="56"/>
      <c r="F4" s="56"/>
      <c r="G4" s="56"/>
      <c r="H4" s="56"/>
      <c r="I4" s="2"/>
      <c r="J4" s="3" t="s">
        <v>6</v>
      </c>
      <c r="K4" s="2"/>
      <c r="L4" s="59"/>
      <c r="M4" s="56"/>
      <c r="N4" s="56"/>
      <c r="O4" s="56"/>
      <c r="P4" s="56"/>
      <c r="Q4" s="2"/>
    </row>
    <row r="5" spans="1:17" ht="21.75" customHeight="1" x14ac:dyDescent="0.25">
      <c r="A5" s="2"/>
      <c r="B5" s="60">
        <f>H8-D8</f>
        <v>0</v>
      </c>
      <c r="C5" s="61"/>
      <c r="D5" s="59"/>
      <c r="E5" s="56"/>
      <c r="F5" s="56"/>
      <c r="G5" s="56"/>
      <c r="H5" s="56"/>
      <c r="I5" s="2"/>
      <c r="J5" s="60">
        <f>P13+P23-L13-L23</f>
        <v>0</v>
      </c>
      <c r="K5" s="61"/>
      <c r="L5" s="59"/>
      <c r="M5" s="56"/>
      <c r="N5" s="56"/>
      <c r="O5" s="56"/>
      <c r="P5" s="56"/>
      <c r="Q5" s="2"/>
    </row>
    <row r="6" spans="1:17" ht="15.75" customHeight="1" x14ac:dyDescent="0.25">
      <c r="B6" s="57"/>
      <c r="C6" s="56"/>
      <c r="D6" s="56"/>
      <c r="E6" s="56"/>
      <c r="F6" s="56"/>
      <c r="G6" s="56"/>
      <c r="H6" s="56"/>
      <c r="J6" s="57"/>
      <c r="K6" s="56"/>
      <c r="L6" s="56"/>
      <c r="M6" s="56"/>
      <c r="N6" s="56"/>
      <c r="O6" s="56"/>
      <c r="P6" s="56"/>
    </row>
    <row r="7" spans="1:17" ht="19.5" customHeight="1" x14ac:dyDescent="0.25">
      <c r="A7" s="2"/>
      <c r="B7" s="5"/>
      <c r="D7" s="5"/>
      <c r="E7" s="2"/>
      <c r="G7" s="2"/>
      <c r="H7" s="5"/>
      <c r="I7" s="2"/>
      <c r="J7" s="5"/>
      <c r="K7" s="2"/>
      <c r="L7" s="5"/>
      <c r="M7" s="2"/>
      <c r="N7" s="2"/>
      <c r="O7" s="2"/>
      <c r="P7" s="2"/>
      <c r="Q7" s="2"/>
    </row>
    <row r="8" spans="1:17" ht="15.75" customHeight="1" x14ac:dyDescent="0.25">
      <c r="B8" s="2" t="s">
        <v>7</v>
      </c>
      <c r="D8" s="6">
        <f>D13+D23+D31</f>
        <v>0</v>
      </c>
      <c r="F8" s="2" t="s">
        <v>8</v>
      </c>
      <c r="G8" s="7"/>
      <c r="H8" s="8">
        <f>H13</f>
        <v>0</v>
      </c>
      <c r="J8" s="2" t="s">
        <v>9</v>
      </c>
      <c r="K8" s="2"/>
      <c r="L8" s="9">
        <f>L13+L23</f>
        <v>0</v>
      </c>
      <c r="M8" s="10"/>
      <c r="N8" s="48" t="s">
        <v>10</v>
      </c>
      <c r="O8" s="7"/>
      <c r="P8" s="11">
        <f>P13+P23</f>
        <v>0</v>
      </c>
    </row>
    <row r="9" spans="1:17" ht="15.75" customHeight="1" x14ac:dyDescent="0.25">
      <c r="F9" s="12"/>
      <c r="G9" s="7"/>
      <c r="K9" s="7"/>
      <c r="O9" s="7"/>
    </row>
    <row r="10" spans="1:17" ht="15.75" customHeight="1" x14ac:dyDescent="0.25">
      <c r="B10" s="13"/>
      <c r="C10" s="14"/>
      <c r="D10" s="14"/>
      <c r="E10" s="14"/>
      <c r="F10" s="14"/>
      <c r="G10" s="14"/>
      <c r="H10" s="13"/>
      <c r="J10" s="13"/>
      <c r="K10" s="14"/>
      <c r="L10" s="14"/>
      <c r="M10" s="14"/>
      <c r="N10" s="14"/>
      <c r="O10" s="14"/>
      <c r="P10" s="13"/>
    </row>
    <row r="11" spans="1:17" ht="28.5" customHeight="1" x14ac:dyDescent="0.25">
      <c r="A11" s="2"/>
      <c r="B11" s="15" t="s">
        <v>11</v>
      </c>
      <c r="C11" s="2"/>
      <c r="D11" s="16" t="s">
        <v>12</v>
      </c>
      <c r="E11" s="2"/>
      <c r="F11" s="17" t="s">
        <v>13</v>
      </c>
      <c r="G11" s="16"/>
      <c r="H11" s="16" t="s">
        <v>14</v>
      </c>
      <c r="I11" s="2"/>
      <c r="J11" s="15" t="s">
        <v>11</v>
      </c>
      <c r="K11" s="2"/>
      <c r="L11" s="16" t="s">
        <v>12</v>
      </c>
      <c r="M11" s="2"/>
      <c r="N11" s="17" t="s">
        <v>13</v>
      </c>
      <c r="O11" s="2"/>
      <c r="P11" s="16" t="s">
        <v>14</v>
      </c>
      <c r="Q11" s="2"/>
    </row>
    <row r="12" spans="1:17" ht="15.75" customHeight="1" x14ac:dyDescent="0.25">
      <c r="B12" s="18"/>
      <c r="C12" s="18"/>
      <c r="D12" s="18"/>
      <c r="E12" s="18"/>
      <c r="F12" s="18"/>
      <c r="G12" s="7"/>
      <c r="J12" s="18"/>
      <c r="K12" s="18"/>
      <c r="L12" s="18"/>
      <c r="M12" s="18"/>
      <c r="N12" s="18"/>
      <c r="O12" s="7"/>
    </row>
    <row r="13" spans="1:17" ht="15.75" customHeight="1" x14ac:dyDescent="0.25">
      <c r="A13" s="19"/>
      <c r="B13" s="20" t="s">
        <v>15</v>
      </c>
      <c r="C13" s="21"/>
      <c r="D13" s="22">
        <f>SUM(D14:D20)</f>
        <v>0</v>
      </c>
      <c r="E13" s="19"/>
      <c r="F13" s="23" t="s">
        <v>16</v>
      </c>
      <c r="G13" s="24"/>
      <c r="H13" s="25">
        <f>SUM(H14:H17)</f>
        <v>0</v>
      </c>
      <c r="I13" s="19"/>
      <c r="J13" s="20" t="s">
        <v>17</v>
      </c>
      <c r="K13" s="26" t="s">
        <v>18</v>
      </c>
      <c r="L13" s="22">
        <f>D8*12</f>
        <v>0</v>
      </c>
      <c r="M13" s="19"/>
      <c r="N13" s="23" t="s">
        <v>16</v>
      </c>
      <c r="O13" s="27" t="s">
        <v>18</v>
      </c>
      <c r="P13" s="28">
        <f>H13*12</f>
        <v>0</v>
      </c>
      <c r="Q13" s="19"/>
    </row>
    <row r="14" spans="1:17" ht="15.75" customHeight="1" x14ac:dyDescent="0.25">
      <c r="A14" s="19"/>
      <c r="B14" s="29" t="s">
        <v>19</v>
      </c>
      <c r="C14" s="29" t="s">
        <v>20</v>
      </c>
      <c r="D14" s="49">
        <v>0</v>
      </c>
      <c r="E14" s="19"/>
      <c r="F14" s="54" t="s">
        <v>21</v>
      </c>
      <c r="G14" s="19"/>
      <c r="H14" s="49">
        <v>0</v>
      </c>
      <c r="I14" s="19"/>
      <c r="J14" s="29"/>
      <c r="K14" s="19"/>
      <c r="L14" s="30"/>
      <c r="M14" s="19"/>
      <c r="N14" s="29"/>
      <c r="O14" s="19"/>
      <c r="P14" s="30"/>
      <c r="Q14" s="19"/>
    </row>
    <row r="15" spans="1:17" ht="15.75" customHeight="1" x14ac:dyDescent="0.25">
      <c r="A15" s="19"/>
      <c r="B15" s="29"/>
      <c r="C15" s="29" t="s">
        <v>22</v>
      </c>
      <c r="D15" s="49">
        <v>0</v>
      </c>
      <c r="E15" s="19"/>
      <c r="F15" s="51" t="s">
        <v>23</v>
      </c>
      <c r="G15" s="19"/>
      <c r="H15" s="49">
        <v>0</v>
      </c>
      <c r="I15" s="19"/>
      <c r="J15" s="29"/>
      <c r="K15" s="19"/>
      <c r="L15" s="30"/>
      <c r="M15" s="19"/>
      <c r="N15" s="29"/>
      <c r="O15" s="19"/>
      <c r="P15" s="30"/>
      <c r="Q15" s="19"/>
    </row>
    <row r="16" spans="1:17" ht="15.75" customHeight="1" x14ac:dyDescent="0.25">
      <c r="A16" s="19"/>
      <c r="B16" s="29"/>
      <c r="C16" s="29" t="s">
        <v>24</v>
      </c>
      <c r="D16" s="49">
        <v>0</v>
      </c>
      <c r="E16" s="19"/>
      <c r="F16" s="29"/>
      <c r="G16" s="19"/>
      <c r="H16" s="30"/>
      <c r="I16" s="19"/>
      <c r="J16" s="29"/>
      <c r="K16" s="19"/>
      <c r="L16" s="30"/>
      <c r="M16" s="19"/>
      <c r="N16" s="29"/>
      <c r="O16" s="19"/>
      <c r="P16" s="30"/>
      <c r="Q16" s="19"/>
    </row>
    <row r="17" spans="1:17" ht="15.75" customHeight="1" x14ac:dyDescent="0.25">
      <c r="A17" s="19"/>
      <c r="B17" s="29" t="s">
        <v>25</v>
      </c>
      <c r="C17" s="29"/>
      <c r="D17" s="49">
        <v>0</v>
      </c>
      <c r="E17" s="19"/>
      <c r="F17" s="19"/>
      <c r="G17" s="19"/>
      <c r="H17" s="30"/>
      <c r="I17" s="19"/>
      <c r="J17" s="29"/>
      <c r="K17" s="19"/>
      <c r="L17" s="30"/>
      <c r="M17" s="19"/>
      <c r="N17" s="29"/>
      <c r="O17" s="19"/>
      <c r="P17" s="30"/>
      <c r="Q17" s="19"/>
    </row>
    <row r="18" spans="1:17" ht="15.75" customHeight="1" x14ac:dyDescent="0.25">
      <c r="A18" s="19"/>
      <c r="B18" s="29" t="s">
        <v>26</v>
      </c>
      <c r="C18" s="29"/>
      <c r="D18" s="49">
        <v>0</v>
      </c>
      <c r="E18" s="19"/>
      <c r="F18" s="19"/>
      <c r="G18" s="19"/>
      <c r="H18" s="30"/>
      <c r="I18" s="19"/>
      <c r="J18" s="29"/>
      <c r="K18" s="19"/>
      <c r="L18" s="30"/>
      <c r="M18" s="19"/>
      <c r="N18" s="29"/>
      <c r="O18" s="19"/>
      <c r="P18" s="30"/>
      <c r="Q18" s="19"/>
    </row>
    <row r="19" spans="1:17" ht="15.75" customHeight="1" x14ac:dyDescent="0.25">
      <c r="A19" s="19"/>
      <c r="B19" s="50" t="s">
        <v>27</v>
      </c>
      <c r="C19" s="51"/>
      <c r="D19" s="49">
        <v>0</v>
      </c>
      <c r="E19" s="19"/>
      <c r="F19" s="19"/>
      <c r="G19" s="19"/>
      <c r="H19" s="30"/>
      <c r="I19" s="19"/>
      <c r="J19" s="29"/>
      <c r="K19" s="19"/>
      <c r="L19" s="30"/>
      <c r="M19" s="19"/>
      <c r="N19" s="29"/>
      <c r="O19" s="19"/>
      <c r="P19" s="30"/>
      <c r="Q19" s="19"/>
    </row>
    <row r="20" spans="1:17" ht="15.75" customHeight="1" x14ac:dyDescent="0.25">
      <c r="A20" s="19"/>
      <c r="B20" s="53" t="s">
        <v>27</v>
      </c>
      <c r="C20" s="51"/>
      <c r="D20" s="49">
        <v>0</v>
      </c>
      <c r="E20" s="19"/>
      <c r="F20" s="19"/>
      <c r="G20" s="19"/>
      <c r="H20" s="30"/>
      <c r="I20" s="19"/>
      <c r="J20" s="29"/>
      <c r="K20" s="19"/>
      <c r="L20" s="30"/>
      <c r="M20" s="19"/>
      <c r="N20" s="29"/>
      <c r="O20" s="19"/>
      <c r="P20" s="30"/>
      <c r="Q20" s="19"/>
    </row>
    <row r="21" spans="1:17" ht="15.75" customHeight="1" x14ac:dyDescent="0.25">
      <c r="A21" s="19"/>
      <c r="B21" s="29"/>
      <c r="C21" s="19"/>
      <c r="D21" s="30"/>
      <c r="E21" s="19"/>
      <c r="F21" s="19"/>
      <c r="G21" s="19"/>
      <c r="H21" s="30"/>
      <c r="I21" s="19"/>
      <c r="J21" s="31"/>
      <c r="K21" s="19"/>
      <c r="L21" s="30"/>
      <c r="M21" s="19"/>
      <c r="N21" s="29"/>
      <c r="O21" s="19"/>
      <c r="P21" s="30"/>
      <c r="Q21" s="19"/>
    </row>
    <row r="22" spans="1:17" ht="15.75" customHeight="1" x14ac:dyDescent="0.25">
      <c r="A22" s="19"/>
      <c r="B22" s="29"/>
      <c r="C22" s="19"/>
      <c r="D22" s="30"/>
      <c r="E22" s="19"/>
      <c r="F22" s="19"/>
      <c r="G22" s="19"/>
      <c r="H22" s="30"/>
      <c r="I22" s="19"/>
      <c r="J22" s="29"/>
      <c r="K22" s="19"/>
      <c r="L22" s="30"/>
      <c r="M22" s="19"/>
      <c r="N22" s="29"/>
      <c r="O22" s="19"/>
      <c r="P22" s="30"/>
      <c r="Q22" s="19"/>
    </row>
    <row r="23" spans="1:17" ht="15.75" customHeight="1" x14ac:dyDescent="0.25">
      <c r="A23" s="19"/>
      <c r="B23" s="20" t="s">
        <v>28</v>
      </c>
      <c r="C23" s="21"/>
      <c r="D23" s="22">
        <f>SUM(D24:D29)</f>
        <v>0</v>
      </c>
      <c r="E23" s="19"/>
      <c r="F23" s="19"/>
      <c r="G23" s="19"/>
      <c r="H23" s="19"/>
      <c r="I23" s="19"/>
      <c r="J23" s="20" t="s">
        <v>29</v>
      </c>
      <c r="K23" s="21"/>
      <c r="L23" s="22">
        <f>SUM(L24:L33)</f>
        <v>0</v>
      </c>
      <c r="M23" s="19"/>
      <c r="N23" s="23" t="s">
        <v>30</v>
      </c>
      <c r="O23" s="24"/>
      <c r="P23" s="28">
        <f>SUM(P24:P33)</f>
        <v>0</v>
      </c>
      <c r="Q23" s="19"/>
    </row>
    <row r="24" spans="1:17" ht="15.75" customHeight="1" x14ac:dyDescent="0.25">
      <c r="A24" s="19"/>
      <c r="B24" s="50" t="s">
        <v>27</v>
      </c>
      <c r="C24" s="52"/>
      <c r="D24" s="49">
        <v>0</v>
      </c>
      <c r="E24" s="19"/>
      <c r="F24" s="19"/>
      <c r="G24" s="19"/>
      <c r="H24" s="32"/>
      <c r="I24" s="19"/>
      <c r="J24" s="47" t="s">
        <v>31</v>
      </c>
      <c r="K24" s="19"/>
      <c r="L24" s="49">
        <v>0</v>
      </c>
      <c r="M24" s="19"/>
      <c r="N24" s="50" t="s">
        <v>32</v>
      </c>
      <c r="O24" s="19"/>
      <c r="P24" s="49">
        <v>0</v>
      </c>
      <c r="Q24" s="19"/>
    </row>
    <row r="25" spans="1:17" ht="15.75" customHeight="1" x14ac:dyDescent="0.25">
      <c r="A25" s="19"/>
      <c r="B25" s="50" t="s">
        <v>27</v>
      </c>
      <c r="C25" s="52"/>
      <c r="D25" s="49">
        <v>0</v>
      </c>
      <c r="E25" s="19"/>
      <c r="F25" s="19"/>
      <c r="G25" s="19"/>
      <c r="H25" s="19"/>
      <c r="I25" s="19"/>
      <c r="J25" s="50" t="s">
        <v>32</v>
      </c>
      <c r="K25" s="19"/>
      <c r="L25" s="49">
        <v>0</v>
      </c>
      <c r="M25" s="19"/>
      <c r="N25" s="50" t="s">
        <v>32</v>
      </c>
      <c r="O25" s="19"/>
      <c r="P25" s="49">
        <v>0</v>
      </c>
      <c r="Q25" s="19"/>
    </row>
    <row r="26" spans="1:17" ht="15.75" customHeight="1" x14ac:dyDescent="0.25">
      <c r="A26" s="19"/>
      <c r="B26" s="50" t="s">
        <v>27</v>
      </c>
      <c r="C26" s="52"/>
      <c r="D26" s="49">
        <v>0</v>
      </c>
      <c r="E26" s="19"/>
      <c r="F26" s="19"/>
      <c r="G26" s="19"/>
      <c r="H26" s="19"/>
      <c r="I26" s="19"/>
      <c r="J26" s="50" t="s">
        <v>32</v>
      </c>
      <c r="K26" s="19"/>
      <c r="L26" s="49">
        <v>0</v>
      </c>
      <c r="M26" s="19"/>
      <c r="N26" s="50" t="s">
        <v>32</v>
      </c>
      <c r="O26" s="19"/>
      <c r="P26" s="49">
        <v>0</v>
      </c>
      <c r="Q26" s="19"/>
    </row>
    <row r="27" spans="1:17" ht="15.75" customHeight="1" x14ac:dyDescent="0.25">
      <c r="A27" s="19"/>
      <c r="B27" s="50" t="s">
        <v>27</v>
      </c>
      <c r="C27" s="52"/>
      <c r="D27" s="49">
        <v>0</v>
      </c>
      <c r="E27" s="19"/>
      <c r="F27" s="19"/>
      <c r="G27" s="19"/>
      <c r="H27" s="19"/>
      <c r="I27" s="19"/>
      <c r="J27" s="50" t="s">
        <v>32</v>
      </c>
      <c r="K27" s="19"/>
      <c r="L27" s="49">
        <v>0</v>
      </c>
      <c r="M27" s="19"/>
      <c r="N27" s="50" t="s">
        <v>32</v>
      </c>
      <c r="O27" s="19"/>
      <c r="P27" s="49">
        <v>0</v>
      </c>
      <c r="Q27" s="19"/>
    </row>
    <row r="28" spans="1:17" ht="15.75" customHeight="1" x14ac:dyDescent="0.25">
      <c r="A28" s="19"/>
      <c r="B28" s="50" t="s">
        <v>27</v>
      </c>
      <c r="C28" s="52"/>
      <c r="D28" s="49">
        <v>0</v>
      </c>
      <c r="E28" s="19"/>
      <c r="F28" s="19"/>
      <c r="G28" s="19"/>
      <c r="H28" s="19"/>
      <c r="I28" s="19"/>
      <c r="J28" s="29"/>
      <c r="K28" s="19"/>
      <c r="L28" s="30"/>
      <c r="M28" s="19"/>
      <c r="N28" s="29"/>
      <c r="O28" s="19"/>
      <c r="P28" s="30"/>
      <c r="Q28" s="19"/>
    </row>
    <row r="29" spans="1:17" ht="15.75" customHeight="1" x14ac:dyDescent="0.25">
      <c r="A29" s="19"/>
      <c r="B29" s="50" t="s">
        <v>27</v>
      </c>
      <c r="C29" s="52"/>
      <c r="D29" s="49">
        <v>0</v>
      </c>
      <c r="E29" s="19"/>
      <c r="F29" s="19"/>
      <c r="G29" s="19"/>
      <c r="H29" s="19"/>
      <c r="I29" s="19"/>
      <c r="J29" s="31"/>
      <c r="K29" s="19"/>
      <c r="L29" s="30"/>
      <c r="M29" s="19"/>
      <c r="N29" s="29"/>
      <c r="O29" s="19"/>
      <c r="P29" s="30"/>
      <c r="Q29" s="19"/>
    </row>
    <row r="30" spans="1:17" ht="15.75" customHeight="1" x14ac:dyDescent="0.25">
      <c r="A30" s="19"/>
      <c r="B30" s="29"/>
      <c r="C30" s="19"/>
      <c r="D30" s="30"/>
      <c r="E30" s="19"/>
      <c r="F30" s="19"/>
      <c r="G30" s="19"/>
      <c r="H30" s="19"/>
      <c r="I30" s="19"/>
      <c r="J30" s="29"/>
      <c r="K30" s="19"/>
      <c r="L30" s="30"/>
      <c r="M30" s="19"/>
      <c r="N30" s="29"/>
      <c r="O30" s="19"/>
      <c r="P30" s="30"/>
      <c r="Q30" s="19"/>
    </row>
    <row r="31" spans="1:17" ht="15.75" customHeight="1" x14ac:dyDescent="0.25">
      <c r="A31" s="19"/>
      <c r="B31" s="20" t="s">
        <v>33</v>
      </c>
      <c r="C31" s="21"/>
      <c r="D31" s="22">
        <f>SUM(D32:D33)</f>
        <v>0</v>
      </c>
      <c r="E31" s="19"/>
      <c r="F31" s="19"/>
      <c r="G31" s="19"/>
      <c r="H31" s="19"/>
      <c r="I31" s="19"/>
      <c r="J31" s="29"/>
      <c r="K31" s="19"/>
      <c r="L31" s="30"/>
      <c r="M31" s="19"/>
      <c r="N31" s="29"/>
      <c r="O31" s="19"/>
      <c r="P31" s="30"/>
      <c r="Q31" s="19"/>
    </row>
    <row r="32" spans="1:17" ht="15.75" customHeight="1" x14ac:dyDescent="0.25">
      <c r="A32" s="19"/>
      <c r="B32" s="29" t="s">
        <v>34</v>
      </c>
      <c r="C32" s="19"/>
      <c r="D32" s="49">
        <v>0</v>
      </c>
      <c r="E32" s="19"/>
      <c r="F32" s="19"/>
      <c r="G32" s="19"/>
      <c r="H32" s="19"/>
      <c r="I32" s="19"/>
      <c r="J32" s="29"/>
      <c r="K32" s="19"/>
      <c r="L32" s="30"/>
      <c r="M32" s="19"/>
      <c r="N32" s="29"/>
      <c r="O32" s="19"/>
      <c r="P32" s="30"/>
      <c r="Q32" s="19"/>
    </row>
    <row r="33" spans="1:17" ht="15.75" customHeight="1" x14ac:dyDescent="0.25">
      <c r="A33" s="19"/>
      <c r="B33" s="50" t="s">
        <v>27</v>
      </c>
      <c r="C33" s="52"/>
      <c r="D33" s="49">
        <v>0</v>
      </c>
      <c r="E33" s="19"/>
      <c r="F33" s="19"/>
      <c r="G33" s="19"/>
      <c r="H33" s="19"/>
      <c r="I33" s="19"/>
      <c r="J33" s="29"/>
      <c r="K33" s="19"/>
      <c r="L33" s="30"/>
      <c r="M33" s="19"/>
      <c r="N33" s="29"/>
      <c r="O33" s="19"/>
      <c r="P33" s="30"/>
      <c r="Q33" s="19"/>
    </row>
    <row r="34" spans="1:17" ht="15.75" customHeight="1" x14ac:dyDescent="0.25">
      <c r="A34" s="19"/>
      <c r="B34" s="29"/>
      <c r="C34" s="19"/>
      <c r="D34" s="19"/>
      <c r="E34" s="19"/>
      <c r="F34" s="19"/>
      <c r="G34" s="19"/>
      <c r="H34" s="19"/>
      <c r="I34" s="19"/>
      <c r="J34" s="29"/>
      <c r="K34" s="19"/>
      <c r="L34" s="19"/>
      <c r="M34" s="19"/>
      <c r="N34" s="29"/>
      <c r="O34" s="19"/>
      <c r="P34" s="19"/>
      <c r="Q34" s="19"/>
    </row>
  </sheetData>
  <sheetProtection algorithmName="SHA-512" hashValue="poFgCq2N3fTZNK6pCSpEXMvK3SQ7A0mltPoqPTdizV7VGDwVh97CM0qTarBmH+/gILx0NBpT+LzwFBg4Vldhug==" saltValue="iwXvczgfdPyyOaeruSPjRw==" spinCount="100000" sheet="1" objects="1" scenarios="1"/>
  <mergeCells count="16">
    <mergeCell ref="B1:C1"/>
    <mergeCell ref="D1:H1"/>
    <mergeCell ref="J1:K1"/>
    <mergeCell ref="L1:P1"/>
    <mergeCell ref="B2:P2"/>
    <mergeCell ref="B3:H3"/>
    <mergeCell ref="J3:P3"/>
    <mergeCell ref="B6:H6"/>
    <mergeCell ref="J6:P6"/>
    <mergeCell ref="B4:C4"/>
    <mergeCell ref="D4:H4"/>
    <mergeCell ref="L4:P4"/>
    <mergeCell ref="B5:C5"/>
    <mergeCell ref="D5:H5"/>
    <mergeCell ref="J5:K5"/>
    <mergeCell ref="L5:P5"/>
  </mergeCells>
  <pageMargins left="0.23622047244094491" right="0.23622047244094491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4" sqref="B34"/>
    </sheetView>
  </sheetViews>
  <sheetFormatPr defaultColWidth="12.6640625" defaultRowHeight="15" customHeight="1" x14ac:dyDescent="0.25"/>
  <cols>
    <col min="1" max="1" width="2.6640625" customWidth="1"/>
    <col min="2" max="2" width="12.33203125" customWidth="1"/>
    <col min="3" max="3" width="9.21875" customWidth="1"/>
    <col min="4" max="4" width="11.21875" customWidth="1"/>
    <col min="5" max="5" width="2.6640625" customWidth="1"/>
    <col min="6" max="6" width="12.33203125" customWidth="1"/>
    <col min="7" max="7" width="9.44140625" customWidth="1"/>
    <col min="8" max="8" width="15.44140625" customWidth="1"/>
    <col min="9" max="9" width="8" customWidth="1"/>
    <col min="10" max="10" width="10.44140625" customWidth="1"/>
    <col min="11" max="11" width="11.77734375" customWidth="1"/>
    <col min="12" max="12" width="12.21875" customWidth="1"/>
    <col min="13" max="13" width="2.6640625" customWidth="1"/>
    <col min="14" max="14" width="10.44140625" customWidth="1"/>
    <col min="15" max="15" width="12" customWidth="1"/>
    <col min="16" max="16" width="13" customWidth="1"/>
    <col min="17" max="17" width="2.6640625" customWidth="1"/>
  </cols>
  <sheetData>
    <row r="1" spans="1:17" ht="41.25" customHeight="1" x14ac:dyDescent="0.25">
      <c r="A1" s="1"/>
      <c r="B1" s="66" t="s">
        <v>0</v>
      </c>
      <c r="C1" s="56"/>
      <c r="D1" s="58" t="s">
        <v>35</v>
      </c>
      <c r="E1" s="56"/>
      <c r="F1" s="56"/>
      <c r="G1" s="56"/>
      <c r="H1" s="56"/>
      <c r="I1" s="1"/>
      <c r="J1" s="66" t="s">
        <v>2</v>
      </c>
      <c r="K1" s="56"/>
      <c r="L1" s="58" t="s">
        <v>36</v>
      </c>
      <c r="M1" s="56"/>
      <c r="N1" s="56"/>
      <c r="O1" s="56"/>
      <c r="P1" s="56"/>
      <c r="Q1" s="1"/>
    </row>
    <row r="2" spans="1:17" ht="41.25" customHeight="1" x14ac:dyDescent="0.25">
      <c r="A2" s="1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</row>
    <row r="3" spans="1:17" ht="41.25" customHeight="1" x14ac:dyDescent="0.25">
      <c r="A3" s="19"/>
      <c r="B3" s="33" t="s">
        <v>4</v>
      </c>
      <c r="C3" s="19"/>
      <c r="D3" s="19"/>
      <c r="E3" s="19"/>
      <c r="F3" s="67" t="s">
        <v>37</v>
      </c>
      <c r="G3" s="68"/>
      <c r="H3" s="61"/>
      <c r="I3" s="1"/>
      <c r="J3" s="55" t="s">
        <v>5</v>
      </c>
      <c r="K3" s="56"/>
      <c r="L3" s="56"/>
      <c r="M3" s="56"/>
      <c r="N3" s="56"/>
      <c r="O3" s="56"/>
      <c r="P3" s="56"/>
      <c r="Q3" s="1"/>
    </row>
    <row r="4" spans="1:17" ht="21.75" customHeight="1" x14ac:dyDescent="0.25">
      <c r="A4" s="2"/>
      <c r="B4" s="58" t="s">
        <v>6</v>
      </c>
      <c r="C4" s="56"/>
      <c r="D4" s="59"/>
      <c r="E4" s="56"/>
      <c r="F4" s="56"/>
      <c r="G4" s="56"/>
      <c r="H4" s="56"/>
      <c r="I4" s="2"/>
      <c r="J4" s="3" t="s">
        <v>6</v>
      </c>
      <c r="K4" s="2"/>
      <c r="L4" s="59"/>
      <c r="M4" s="56"/>
      <c r="N4" s="56"/>
      <c r="O4" s="56"/>
      <c r="P4" s="56"/>
      <c r="Q4" s="2"/>
    </row>
    <row r="5" spans="1:17" ht="21.75" customHeight="1" x14ac:dyDescent="0.25">
      <c r="A5" s="2"/>
      <c r="B5" s="60">
        <f>H8-D8</f>
        <v>22200</v>
      </c>
      <c r="C5" s="61"/>
      <c r="D5" s="59"/>
      <c r="E5" s="56"/>
      <c r="F5" s="56"/>
      <c r="G5" s="56"/>
      <c r="H5" s="56"/>
      <c r="I5" s="2"/>
      <c r="J5" s="60">
        <f>P13+P24-L13-L24</f>
        <v>252800</v>
      </c>
      <c r="K5" s="61"/>
      <c r="L5" s="59"/>
      <c r="M5" s="56"/>
      <c r="N5" s="56"/>
      <c r="O5" s="56"/>
      <c r="P5" s="56"/>
      <c r="Q5" s="2"/>
    </row>
    <row r="6" spans="1:17" ht="15.75" customHeight="1" x14ac:dyDescent="0.25">
      <c r="A6" s="4"/>
      <c r="B6" s="57"/>
      <c r="C6" s="56"/>
      <c r="D6" s="56"/>
      <c r="E6" s="56"/>
      <c r="F6" s="56"/>
      <c r="G6" s="56"/>
      <c r="H6" s="56"/>
      <c r="I6" s="4"/>
      <c r="J6" s="57"/>
      <c r="K6" s="56"/>
      <c r="L6" s="56"/>
      <c r="M6" s="56"/>
      <c r="N6" s="56"/>
      <c r="O6" s="56"/>
      <c r="P6" s="56"/>
      <c r="Q6" s="4"/>
    </row>
    <row r="7" spans="1:17" ht="19.5" customHeight="1" x14ac:dyDescent="0.25">
      <c r="A7" s="2"/>
      <c r="B7" s="5"/>
      <c r="C7" s="4"/>
      <c r="D7" s="5"/>
      <c r="E7" s="2"/>
      <c r="G7" s="2"/>
      <c r="H7" s="5"/>
      <c r="I7" s="2"/>
      <c r="J7" s="5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4"/>
      <c r="B8" s="2" t="s">
        <v>7</v>
      </c>
      <c r="C8" s="4"/>
      <c r="D8" s="6">
        <f>D13+D24+D32</f>
        <v>42800</v>
      </c>
      <c r="E8" s="4"/>
      <c r="F8" s="2" t="s">
        <v>8</v>
      </c>
      <c r="G8" s="7"/>
      <c r="H8" s="8">
        <f>H13</f>
        <v>65000</v>
      </c>
      <c r="I8" s="4"/>
      <c r="J8" s="2" t="s">
        <v>9</v>
      </c>
      <c r="K8" s="2"/>
      <c r="L8" s="6">
        <f>L13+L24</f>
        <v>545500</v>
      </c>
      <c r="M8" s="10"/>
      <c r="N8" s="2" t="s">
        <v>10</v>
      </c>
      <c r="O8" s="7"/>
      <c r="P8" s="34">
        <f>P13+P24</f>
        <v>798300</v>
      </c>
      <c r="Q8" s="4"/>
    </row>
    <row r="9" spans="1:17" ht="15.75" customHeight="1" x14ac:dyDescent="0.25">
      <c r="A9" s="4"/>
      <c r="B9" s="4"/>
      <c r="C9" s="4"/>
      <c r="D9" s="4"/>
      <c r="E9" s="4"/>
      <c r="F9" s="12"/>
      <c r="G9" s="7"/>
      <c r="H9" s="4"/>
      <c r="I9" s="4"/>
      <c r="J9" s="4"/>
      <c r="K9" s="7"/>
      <c r="L9" s="4"/>
      <c r="M9" s="4"/>
      <c r="N9" s="4"/>
      <c r="O9" s="7"/>
      <c r="P9" s="4"/>
      <c r="Q9" s="4"/>
    </row>
    <row r="10" spans="1:17" ht="15.75" customHeight="1" x14ac:dyDescent="0.25">
      <c r="A10" s="4"/>
      <c r="B10" s="13"/>
      <c r="C10" s="14"/>
      <c r="D10" s="14"/>
      <c r="E10" s="14"/>
      <c r="F10" s="14"/>
      <c r="G10" s="14"/>
      <c r="H10" s="13"/>
      <c r="I10" s="4"/>
      <c r="J10" s="13"/>
      <c r="K10" s="14"/>
      <c r="L10" s="14"/>
      <c r="M10" s="14"/>
      <c r="N10" s="14"/>
      <c r="O10" s="14"/>
      <c r="P10" s="13"/>
      <c r="Q10" s="4"/>
    </row>
    <row r="11" spans="1:17" ht="28.5" customHeight="1" x14ac:dyDescent="0.25">
      <c r="A11" s="2"/>
      <c r="B11" s="15" t="s">
        <v>11</v>
      </c>
      <c r="C11" s="2"/>
      <c r="D11" s="16" t="s">
        <v>12</v>
      </c>
      <c r="E11" s="2"/>
      <c r="F11" s="17" t="s">
        <v>13</v>
      </c>
      <c r="G11" s="16"/>
      <c r="H11" s="16" t="s">
        <v>14</v>
      </c>
      <c r="I11" s="2"/>
      <c r="J11" s="15" t="s">
        <v>11</v>
      </c>
      <c r="K11" s="2"/>
      <c r="L11" s="16" t="s">
        <v>12</v>
      </c>
      <c r="M11" s="2"/>
      <c r="N11" s="17" t="s">
        <v>13</v>
      </c>
      <c r="O11" s="2"/>
      <c r="P11" s="16" t="s">
        <v>14</v>
      </c>
      <c r="Q11" s="2"/>
    </row>
    <row r="12" spans="1:17" ht="15.75" customHeight="1" x14ac:dyDescent="0.25">
      <c r="A12" s="4"/>
      <c r="B12" s="18"/>
      <c r="C12" s="18"/>
      <c r="D12" s="18"/>
      <c r="E12" s="18"/>
      <c r="F12" s="18"/>
      <c r="G12" s="7"/>
      <c r="H12" s="4"/>
      <c r="I12" s="4"/>
      <c r="J12" s="18"/>
      <c r="K12" s="18"/>
      <c r="L12" s="18"/>
      <c r="M12" s="18"/>
      <c r="N12" s="18"/>
      <c r="O12" s="7"/>
      <c r="P12" s="4"/>
      <c r="Q12" s="4"/>
    </row>
    <row r="13" spans="1:17" ht="15.75" customHeight="1" x14ac:dyDescent="0.25">
      <c r="A13" s="19"/>
      <c r="B13" s="20" t="s">
        <v>15</v>
      </c>
      <c r="C13" s="21"/>
      <c r="D13" s="22">
        <f>SUM(D14:D21)</f>
        <v>38500</v>
      </c>
      <c r="E13" s="19"/>
      <c r="F13" s="23" t="s">
        <v>16</v>
      </c>
      <c r="G13" s="24"/>
      <c r="H13" s="25">
        <f>SUM(H14:H21)</f>
        <v>65000</v>
      </c>
      <c r="I13" s="19"/>
      <c r="J13" s="20" t="s">
        <v>17</v>
      </c>
      <c r="K13" s="26" t="s">
        <v>18</v>
      </c>
      <c r="L13" s="22">
        <f>D8*12</f>
        <v>513600</v>
      </c>
      <c r="M13" s="19"/>
      <c r="N13" s="23" t="s">
        <v>16</v>
      </c>
      <c r="O13" s="27" t="s">
        <v>18</v>
      </c>
      <c r="P13" s="25">
        <f>H13*12</f>
        <v>780000</v>
      </c>
      <c r="Q13" s="19"/>
    </row>
    <row r="14" spans="1:17" ht="15.75" customHeight="1" x14ac:dyDescent="0.25">
      <c r="A14" s="19"/>
      <c r="B14" s="29" t="s">
        <v>19</v>
      </c>
      <c r="C14" s="29" t="s">
        <v>20</v>
      </c>
      <c r="D14" s="30">
        <v>15000</v>
      </c>
      <c r="E14" s="19"/>
      <c r="F14" s="29" t="s">
        <v>38</v>
      </c>
      <c r="G14" s="19"/>
      <c r="H14" s="30">
        <v>35000</v>
      </c>
      <c r="I14" s="19"/>
      <c r="J14" s="29"/>
      <c r="K14" s="19"/>
      <c r="L14" s="30"/>
      <c r="M14" s="19"/>
      <c r="N14" s="29"/>
      <c r="O14" s="19"/>
      <c r="P14" s="30"/>
      <c r="Q14" s="19"/>
    </row>
    <row r="15" spans="1:17" ht="15.75" customHeight="1" x14ac:dyDescent="0.25">
      <c r="A15" s="19"/>
      <c r="B15" s="29"/>
      <c r="C15" s="29" t="s">
        <v>22</v>
      </c>
      <c r="D15" s="30">
        <v>7000</v>
      </c>
      <c r="E15" s="19"/>
      <c r="F15" s="29" t="s">
        <v>39</v>
      </c>
      <c r="G15" s="19"/>
      <c r="H15" s="30">
        <v>30000</v>
      </c>
      <c r="I15" s="19"/>
      <c r="J15" s="29"/>
      <c r="K15" s="19"/>
      <c r="L15" s="30"/>
      <c r="M15" s="19"/>
      <c r="N15" s="29"/>
      <c r="O15" s="19"/>
      <c r="P15" s="30"/>
      <c r="Q15" s="19"/>
    </row>
    <row r="16" spans="1:17" ht="15.75" customHeight="1" x14ac:dyDescent="0.25">
      <c r="A16" s="19"/>
      <c r="B16" s="29"/>
      <c r="C16" s="29" t="s">
        <v>24</v>
      </c>
      <c r="D16" s="30">
        <v>1000</v>
      </c>
      <c r="E16" s="19"/>
      <c r="F16" s="19"/>
      <c r="G16" s="19"/>
      <c r="H16" s="30"/>
      <c r="I16" s="19"/>
      <c r="J16" s="29"/>
      <c r="K16" s="19"/>
      <c r="L16" s="30"/>
      <c r="M16" s="19"/>
      <c r="N16" s="29"/>
      <c r="O16" s="19"/>
      <c r="P16" s="30"/>
      <c r="Q16" s="19"/>
    </row>
    <row r="17" spans="1:17" ht="15.75" customHeight="1" x14ac:dyDescent="0.25">
      <c r="A17" s="19"/>
      <c r="B17" s="29" t="s">
        <v>25</v>
      </c>
      <c r="C17" s="29"/>
      <c r="D17" s="30">
        <v>10000</v>
      </c>
      <c r="E17" s="19"/>
      <c r="F17" s="19"/>
      <c r="G17" s="19"/>
      <c r="H17" s="30"/>
      <c r="I17" s="19"/>
      <c r="J17" s="29"/>
      <c r="K17" s="19"/>
      <c r="L17" s="30"/>
      <c r="M17" s="19"/>
      <c r="N17" s="29"/>
      <c r="O17" s="19"/>
      <c r="P17" s="30"/>
      <c r="Q17" s="19"/>
    </row>
    <row r="18" spans="1:17" ht="15.75" customHeight="1" x14ac:dyDescent="0.25">
      <c r="A18" s="19"/>
      <c r="B18" s="29" t="s">
        <v>26</v>
      </c>
      <c r="C18" s="29"/>
      <c r="D18" s="30">
        <v>3000</v>
      </c>
      <c r="E18" s="19"/>
      <c r="F18" s="19"/>
      <c r="G18" s="19"/>
      <c r="H18" s="30"/>
      <c r="I18" s="19"/>
      <c r="J18" s="29"/>
      <c r="K18" s="19"/>
      <c r="L18" s="30"/>
      <c r="M18" s="19"/>
      <c r="N18" s="29"/>
      <c r="O18" s="19"/>
      <c r="P18" s="30"/>
      <c r="Q18" s="19"/>
    </row>
    <row r="19" spans="1:17" ht="15.75" customHeight="1" x14ac:dyDescent="0.25">
      <c r="A19" s="19"/>
      <c r="B19" s="29" t="s">
        <v>40</v>
      </c>
      <c r="C19" s="29"/>
      <c r="D19" s="30">
        <v>1000</v>
      </c>
      <c r="E19" s="19"/>
      <c r="F19" s="19"/>
      <c r="G19" s="19"/>
      <c r="H19" s="30"/>
      <c r="I19" s="19"/>
      <c r="J19" s="29"/>
      <c r="K19" s="19"/>
      <c r="L19" s="30"/>
      <c r="M19" s="19"/>
      <c r="N19" s="29"/>
      <c r="O19" s="19"/>
      <c r="P19" s="30"/>
      <c r="Q19" s="19"/>
    </row>
    <row r="20" spans="1:17" ht="15.75" customHeight="1" x14ac:dyDescent="0.25">
      <c r="A20" s="19"/>
      <c r="B20" s="29" t="s">
        <v>41</v>
      </c>
      <c r="C20" s="19"/>
      <c r="D20" s="30">
        <v>1000</v>
      </c>
      <c r="E20" s="19"/>
      <c r="F20" s="19"/>
      <c r="G20" s="19"/>
      <c r="H20" s="30"/>
      <c r="I20" s="19"/>
      <c r="J20" s="29"/>
      <c r="K20" s="19"/>
      <c r="L20" s="30"/>
      <c r="M20" s="19"/>
      <c r="N20" s="29"/>
      <c r="O20" s="19"/>
      <c r="P20" s="30"/>
      <c r="Q20" s="19"/>
    </row>
    <row r="21" spans="1:17" ht="15.75" customHeight="1" x14ac:dyDescent="0.25">
      <c r="A21" s="19"/>
      <c r="B21" s="29" t="s">
        <v>42</v>
      </c>
      <c r="C21" s="29"/>
      <c r="D21" s="30">
        <v>500</v>
      </c>
      <c r="E21" s="19"/>
      <c r="F21" s="19"/>
      <c r="G21" s="19"/>
      <c r="H21" s="30"/>
      <c r="I21" s="19"/>
      <c r="J21" s="29"/>
      <c r="K21" s="19"/>
      <c r="L21" s="30"/>
      <c r="M21" s="19"/>
      <c r="N21" s="29"/>
      <c r="O21" s="19"/>
      <c r="P21" s="30"/>
      <c r="Q21" s="19"/>
    </row>
    <row r="22" spans="1:17" ht="15.75" customHeight="1" x14ac:dyDescent="0.25">
      <c r="A22" s="19"/>
      <c r="B22" s="29"/>
      <c r="C22" s="19"/>
      <c r="D22" s="30"/>
      <c r="E22" s="19"/>
      <c r="F22" s="19"/>
      <c r="G22" s="19"/>
      <c r="H22" s="30"/>
      <c r="I22" s="19"/>
      <c r="J22" s="31"/>
      <c r="K22" s="19"/>
      <c r="L22" s="30"/>
      <c r="M22" s="19"/>
      <c r="N22" s="29"/>
      <c r="O22" s="19"/>
      <c r="P22" s="30"/>
      <c r="Q22" s="19"/>
    </row>
    <row r="23" spans="1:17" ht="15.75" customHeight="1" x14ac:dyDescent="0.25">
      <c r="A23" s="19"/>
      <c r="B23" s="29"/>
      <c r="C23" s="19"/>
      <c r="D23" s="30"/>
      <c r="E23" s="19"/>
      <c r="F23" s="19"/>
      <c r="G23" s="19"/>
      <c r="H23" s="30"/>
      <c r="I23" s="19"/>
      <c r="J23" s="29"/>
      <c r="K23" s="19"/>
      <c r="L23" s="30"/>
      <c r="M23" s="19"/>
      <c r="N23" s="29"/>
      <c r="O23" s="19"/>
      <c r="P23" s="30"/>
      <c r="Q23" s="19"/>
    </row>
    <row r="24" spans="1:17" ht="15.75" customHeight="1" x14ac:dyDescent="0.25">
      <c r="A24" s="19"/>
      <c r="B24" s="20" t="s">
        <v>28</v>
      </c>
      <c r="C24" s="21"/>
      <c r="D24" s="22">
        <f>SUM(D25:D30)</f>
        <v>2800</v>
      </c>
      <c r="E24" s="19"/>
      <c r="F24" s="19"/>
      <c r="G24" s="19"/>
      <c r="H24" s="19"/>
      <c r="I24" s="19"/>
      <c r="J24" s="20" t="s">
        <v>29</v>
      </c>
      <c r="K24" s="21"/>
      <c r="L24" s="22">
        <f>SUM(L25:L34)</f>
        <v>31900</v>
      </c>
      <c r="M24" s="19"/>
      <c r="N24" s="23" t="s">
        <v>30</v>
      </c>
      <c r="O24" s="24"/>
      <c r="P24" s="25">
        <f>SUM(P25:P32)</f>
        <v>18300</v>
      </c>
      <c r="Q24" s="19"/>
    </row>
    <row r="25" spans="1:17" ht="15.75" customHeight="1" x14ac:dyDescent="0.25">
      <c r="A25" s="19"/>
      <c r="B25" s="29" t="s">
        <v>43</v>
      </c>
      <c r="C25" s="19"/>
      <c r="D25" s="30">
        <v>1000</v>
      </c>
      <c r="E25" s="19"/>
      <c r="F25" s="19"/>
      <c r="G25" s="19"/>
      <c r="H25" s="32"/>
      <c r="I25" s="19"/>
      <c r="J25" s="29" t="s">
        <v>31</v>
      </c>
      <c r="K25" s="19"/>
      <c r="L25" s="30">
        <v>1700</v>
      </c>
      <c r="N25" s="29" t="s">
        <v>44</v>
      </c>
      <c r="O25" s="19"/>
      <c r="P25" s="30">
        <v>1000</v>
      </c>
      <c r="Q25" s="19"/>
    </row>
    <row r="26" spans="1:17" ht="15.75" customHeight="1" x14ac:dyDescent="0.25">
      <c r="A26" s="19"/>
      <c r="B26" s="29" t="s">
        <v>45</v>
      </c>
      <c r="C26" s="19"/>
      <c r="D26" s="30">
        <v>200</v>
      </c>
      <c r="E26" s="19"/>
      <c r="F26" s="19"/>
      <c r="G26" s="19"/>
      <c r="H26" s="19"/>
      <c r="I26" s="19"/>
      <c r="J26" s="29" t="s">
        <v>46</v>
      </c>
      <c r="K26" s="19"/>
      <c r="L26" s="30">
        <v>22000</v>
      </c>
      <c r="M26" s="19"/>
      <c r="N26" s="35" t="s">
        <v>47</v>
      </c>
      <c r="P26" s="30">
        <v>10000</v>
      </c>
      <c r="Q26" s="19"/>
    </row>
    <row r="27" spans="1:17" ht="15.75" customHeight="1" x14ac:dyDescent="0.25">
      <c r="A27" s="19"/>
      <c r="B27" s="29" t="s">
        <v>48</v>
      </c>
      <c r="C27" s="19"/>
      <c r="D27" s="30">
        <v>200</v>
      </c>
      <c r="E27" s="19"/>
      <c r="F27" s="19"/>
      <c r="G27" s="19"/>
      <c r="H27" s="19"/>
      <c r="I27" s="19"/>
      <c r="J27" s="29" t="s">
        <v>49</v>
      </c>
      <c r="K27" s="19"/>
      <c r="L27" s="30">
        <v>900</v>
      </c>
      <c r="M27" s="19"/>
      <c r="N27" s="29" t="s">
        <v>50</v>
      </c>
      <c r="O27" s="19"/>
      <c r="P27" s="30">
        <v>2300</v>
      </c>
      <c r="Q27" s="19"/>
    </row>
    <row r="28" spans="1:17" ht="15.75" customHeight="1" x14ac:dyDescent="0.25">
      <c r="A28" s="19"/>
      <c r="B28" s="29" t="s">
        <v>51</v>
      </c>
      <c r="C28" s="19"/>
      <c r="D28" s="30">
        <v>200</v>
      </c>
      <c r="E28" s="19"/>
      <c r="F28" s="19"/>
      <c r="G28" s="19"/>
      <c r="H28" s="19"/>
      <c r="I28" s="19"/>
      <c r="J28" s="29" t="s">
        <v>52</v>
      </c>
      <c r="K28" s="19"/>
      <c r="L28" s="30">
        <v>2500</v>
      </c>
      <c r="M28" s="19"/>
      <c r="N28" s="29" t="s">
        <v>53</v>
      </c>
      <c r="O28" s="19"/>
      <c r="P28" s="30">
        <v>5000</v>
      </c>
      <c r="Q28" s="19"/>
    </row>
    <row r="29" spans="1:17" ht="15.75" customHeight="1" x14ac:dyDescent="0.25">
      <c r="A29" s="19"/>
      <c r="B29" s="29" t="s">
        <v>43</v>
      </c>
      <c r="C29" s="19"/>
      <c r="D29" s="30">
        <v>1000</v>
      </c>
      <c r="E29" s="19"/>
      <c r="F29" s="19"/>
      <c r="G29" s="19"/>
      <c r="H29" s="19"/>
      <c r="I29" s="19"/>
      <c r="J29" s="29" t="s">
        <v>54</v>
      </c>
      <c r="K29" s="19"/>
      <c r="L29" s="30">
        <v>2500</v>
      </c>
      <c r="M29" s="19"/>
      <c r="N29" s="29"/>
      <c r="O29" s="19"/>
      <c r="P29" s="30"/>
      <c r="Q29" s="19"/>
    </row>
    <row r="30" spans="1:17" ht="15.75" customHeight="1" x14ac:dyDescent="0.25">
      <c r="A30" s="19"/>
      <c r="B30" s="29" t="s">
        <v>55</v>
      </c>
      <c r="C30" s="19"/>
      <c r="D30" s="30">
        <v>200</v>
      </c>
      <c r="E30" s="19"/>
      <c r="F30" s="19"/>
      <c r="G30" s="19"/>
      <c r="H30" s="19"/>
      <c r="I30" s="19"/>
      <c r="J30" s="29" t="s">
        <v>56</v>
      </c>
      <c r="K30" s="19"/>
      <c r="L30" s="30">
        <v>2300</v>
      </c>
      <c r="M30" s="19"/>
      <c r="N30" s="29"/>
      <c r="O30" s="19"/>
      <c r="P30" s="30"/>
      <c r="Q30" s="19"/>
    </row>
    <row r="31" spans="1:17" ht="15.75" customHeight="1" x14ac:dyDescent="0.25">
      <c r="A31" s="19"/>
      <c r="B31" s="29"/>
      <c r="C31" s="19"/>
      <c r="D31" s="30"/>
      <c r="E31" s="19"/>
      <c r="F31" s="19"/>
      <c r="G31" s="19"/>
      <c r="H31" s="19"/>
      <c r="I31" s="19"/>
      <c r="J31" s="29"/>
      <c r="K31" s="19"/>
      <c r="L31" s="30"/>
      <c r="M31" s="19"/>
      <c r="N31" s="29"/>
      <c r="O31" s="19"/>
      <c r="P31" s="30"/>
      <c r="Q31" s="19"/>
    </row>
    <row r="32" spans="1:17" ht="15.75" customHeight="1" x14ac:dyDescent="0.25">
      <c r="A32" s="19"/>
      <c r="B32" s="20" t="s">
        <v>33</v>
      </c>
      <c r="C32" s="21"/>
      <c r="D32" s="22">
        <f>SUM(D33:D34)</f>
        <v>1500</v>
      </c>
      <c r="E32" s="19"/>
      <c r="F32" s="19"/>
      <c r="G32" s="19"/>
      <c r="H32" s="19"/>
      <c r="I32" s="19"/>
      <c r="J32" s="29"/>
      <c r="K32" s="19"/>
      <c r="L32" s="30"/>
      <c r="M32" s="19"/>
      <c r="N32" s="29"/>
      <c r="O32" s="19"/>
      <c r="P32" s="30"/>
      <c r="Q32" s="19"/>
    </row>
    <row r="33" spans="1:17" ht="15.75" customHeight="1" x14ac:dyDescent="0.25">
      <c r="A33" s="19"/>
      <c r="B33" s="29" t="s">
        <v>57</v>
      </c>
      <c r="C33" s="19"/>
      <c r="D33" s="30">
        <v>1000</v>
      </c>
      <c r="E33" s="19"/>
      <c r="F33" s="19"/>
      <c r="G33" s="19"/>
      <c r="H33" s="19"/>
      <c r="I33" s="19"/>
      <c r="J33" s="29"/>
      <c r="K33" s="19"/>
      <c r="L33" s="30"/>
      <c r="M33" s="19"/>
      <c r="N33" s="29"/>
      <c r="O33" s="19"/>
      <c r="P33" s="30"/>
      <c r="Q33" s="19"/>
    </row>
    <row r="34" spans="1:17" ht="15.75" customHeight="1" x14ac:dyDescent="0.25">
      <c r="A34" s="19"/>
      <c r="B34" s="29" t="s">
        <v>58</v>
      </c>
      <c r="C34" s="19"/>
      <c r="D34" s="30">
        <v>500</v>
      </c>
      <c r="E34" s="19"/>
      <c r="F34" s="19"/>
      <c r="G34" s="19"/>
      <c r="H34" s="19"/>
      <c r="I34" s="19"/>
      <c r="J34" s="29"/>
      <c r="K34" s="19"/>
      <c r="L34" s="30"/>
      <c r="M34" s="19"/>
      <c r="N34" s="29"/>
      <c r="O34" s="19"/>
      <c r="P34" s="30"/>
      <c r="Q34" s="19"/>
    </row>
    <row r="35" spans="1:17" ht="15.75" customHeight="1" x14ac:dyDescent="0.25">
      <c r="A35" s="19"/>
      <c r="B35" s="29"/>
      <c r="C35" s="19"/>
      <c r="D35" s="19"/>
      <c r="E35" s="19"/>
      <c r="F35" s="19"/>
      <c r="G35" s="19"/>
      <c r="H35" s="19"/>
      <c r="I35" s="19"/>
      <c r="J35" s="29"/>
      <c r="K35" s="19"/>
      <c r="L35" s="19"/>
      <c r="M35" s="19"/>
      <c r="N35" s="29"/>
      <c r="O35" s="19"/>
      <c r="P35" s="19"/>
      <c r="Q35" s="19"/>
    </row>
  </sheetData>
  <sheetProtection algorithmName="SHA-512" hashValue="xWCk/GV0lp9aomi7t/nQU5mbjiUXhsv57CDulilqtFXjKj72nerIfXxLKQTaY39bH0mY69zw3xyRORFAhGhsgw==" saltValue="vtl2jpBauG/uAzZFplMAiw==" spinCount="100000" sheet="1" objects="1" scenarios="1"/>
  <mergeCells count="16">
    <mergeCell ref="B1:C1"/>
    <mergeCell ref="D1:H1"/>
    <mergeCell ref="J1:K1"/>
    <mergeCell ref="L1:P1"/>
    <mergeCell ref="B2:P2"/>
    <mergeCell ref="F3:H3"/>
    <mergeCell ref="J3:P3"/>
    <mergeCell ref="B6:H6"/>
    <mergeCell ref="J6:P6"/>
    <mergeCell ref="B4:C4"/>
    <mergeCell ref="D4:H4"/>
    <mergeCell ref="L4:P4"/>
    <mergeCell ref="B5:C5"/>
    <mergeCell ref="D5:H5"/>
    <mergeCell ref="J5:K5"/>
    <mergeCell ref="L5:P5"/>
  </mergeCells>
  <conditionalFormatting sqref="H19">
    <cfRule type="notContainsBlanks" dxfId="0" priority="1">
      <formula>LEN(TRIM(H19))&gt;0</formula>
    </cfRule>
  </conditionalFormatting>
  <pageMargins left="0.23622047244094491" right="0.23622047244094491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O44"/>
  <sheetViews>
    <sheetView topLeftCell="B16" workbookViewId="0">
      <selection activeCell="B1" sqref="B1"/>
    </sheetView>
  </sheetViews>
  <sheetFormatPr defaultColWidth="12.6640625" defaultRowHeight="15" customHeight="1" x14ac:dyDescent="0.25"/>
  <cols>
    <col min="1" max="1" width="2.6640625" customWidth="1"/>
    <col min="2" max="2" width="30.33203125" customWidth="1"/>
    <col min="3" max="3" width="18.21875" customWidth="1"/>
    <col min="4" max="4" width="4.77734375" customWidth="1"/>
    <col min="5" max="5" width="45.33203125" customWidth="1"/>
    <col min="6" max="6" width="16.33203125" customWidth="1"/>
    <col min="7" max="7" width="16.44140625" customWidth="1"/>
    <col min="8" max="26" width="12.44140625" customWidth="1"/>
  </cols>
  <sheetData>
    <row r="1" spans="2:6" ht="39.75" customHeight="1" x14ac:dyDescent="0.25">
      <c r="B1" s="36" t="s">
        <v>59</v>
      </c>
    </row>
    <row r="3" spans="2:6" ht="114.75" customHeight="1" x14ac:dyDescent="0.25">
      <c r="B3" s="37" t="s">
        <v>60</v>
      </c>
      <c r="C3" s="69" t="s">
        <v>61</v>
      </c>
      <c r="D3" s="68"/>
      <c r="E3" s="68"/>
      <c r="F3" s="68"/>
    </row>
    <row r="6" spans="2:6" ht="13.2" x14ac:dyDescent="0.25">
      <c r="B6" s="7" t="s">
        <v>62</v>
      </c>
    </row>
    <row r="8" spans="2:6" ht="13.2" x14ac:dyDescent="0.25">
      <c r="B8" s="38" t="s">
        <v>13</v>
      </c>
      <c r="C8" s="39"/>
      <c r="E8" s="40" t="s">
        <v>63</v>
      </c>
      <c r="F8" s="41"/>
    </row>
    <row r="9" spans="2:6" ht="13.2" x14ac:dyDescent="0.25">
      <c r="B9" s="42" t="s">
        <v>64</v>
      </c>
      <c r="C9" s="43">
        <v>40000</v>
      </c>
      <c r="E9" s="42" t="s">
        <v>65</v>
      </c>
      <c r="F9" s="43">
        <v>8000</v>
      </c>
    </row>
    <row r="10" spans="2:6" ht="13.2" x14ac:dyDescent="0.25">
      <c r="B10" s="42" t="s">
        <v>66</v>
      </c>
      <c r="C10" s="43">
        <v>35000</v>
      </c>
      <c r="E10" s="42" t="s">
        <v>67</v>
      </c>
      <c r="F10" s="43">
        <v>12000</v>
      </c>
    </row>
    <row r="11" spans="2:6" ht="13.2" x14ac:dyDescent="0.25">
      <c r="B11" s="42" t="s">
        <v>68</v>
      </c>
      <c r="C11" s="43">
        <v>25000</v>
      </c>
      <c r="E11" s="42" t="s">
        <v>69</v>
      </c>
      <c r="F11" s="43">
        <v>15000</v>
      </c>
    </row>
    <row r="12" spans="2:6" ht="13.2" x14ac:dyDescent="0.25">
      <c r="B12" s="42" t="s">
        <v>70</v>
      </c>
      <c r="C12" s="43">
        <v>20000</v>
      </c>
      <c r="E12" s="42" t="s">
        <v>71</v>
      </c>
      <c r="F12" s="43">
        <v>18000</v>
      </c>
    </row>
    <row r="13" spans="2:6" ht="13.2" x14ac:dyDescent="0.25">
      <c r="B13" s="42" t="s">
        <v>72</v>
      </c>
      <c r="C13" s="43">
        <v>62000</v>
      </c>
      <c r="E13" s="42" t="s">
        <v>73</v>
      </c>
      <c r="F13" s="43">
        <v>25000</v>
      </c>
    </row>
    <row r="14" spans="2:6" ht="13.2" x14ac:dyDescent="0.25">
      <c r="B14" s="42" t="s">
        <v>74</v>
      </c>
      <c r="C14" s="43">
        <v>30000</v>
      </c>
    </row>
    <row r="15" spans="2:6" ht="13.2" x14ac:dyDescent="0.25">
      <c r="B15" s="42" t="s">
        <v>75</v>
      </c>
      <c r="C15" s="43">
        <v>32000</v>
      </c>
    </row>
    <row r="16" spans="2:6" ht="13.2" x14ac:dyDescent="0.25">
      <c r="B16" s="42" t="s">
        <v>76</v>
      </c>
      <c r="C16" s="43">
        <v>45000</v>
      </c>
      <c r="E16" s="40" t="s">
        <v>77</v>
      </c>
      <c r="F16" s="41"/>
    </row>
    <row r="17" spans="2:15" ht="13.2" x14ac:dyDescent="0.25">
      <c r="B17" s="42" t="s">
        <v>78</v>
      </c>
      <c r="C17" s="43">
        <v>47000</v>
      </c>
      <c r="E17" s="42" t="s">
        <v>79</v>
      </c>
      <c r="F17" s="43">
        <v>500</v>
      </c>
    </row>
    <row r="18" spans="2:15" ht="13.2" x14ac:dyDescent="0.25">
      <c r="B18" s="42" t="s">
        <v>80</v>
      </c>
      <c r="C18" s="43">
        <v>77000</v>
      </c>
      <c r="E18" s="42" t="s">
        <v>81</v>
      </c>
      <c r="F18" s="43">
        <v>200</v>
      </c>
    </row>
    <row r="19" spans="2:15" ht="13.2" x14ac:dyDescent="0.25">
      <c r="B19" s="42" t="s">
        <v>82</v>
      </c>
      <c r="C19" s="43">
        <v>40000</v>
      </c>
      <c r="E19" s="42" t="s">
        <v>83</v>
      </c>
      <c r="F19" s="43">
        <v>300</v>
      </c>
    </row>
    <row r="20" spans="2:15" ht="13.2" x14ac:dyDescent="0.25">
      <c r="B20" s="42" t="s">
        <v>84</v>
      </c>
      <c r="C20" s="43">
        <v>43000</v>
      </c>
      <c r="E20" s="42" t="s">
        <v>85</v>
      </c>
      <c r="F20" s="43">
        <v>0</v>
      </c>
    </row>
    <row r="21" spans="2:15" ht="13.2" x14ac:dyDescent="0.25">
      <c r="B21" s="42" t="s">
        <v>106</v>
      </c>
      <c r="C21" s="43">
        <v>11000</v>
      </c>
      <c r="E21" s="42" t="s">
        <v>86</v>
      </c>
      <c r="F21" s="43">
        <v>500</v>
      </c>
    </row>
    <row r="22" spans="2:15" ht="13.2" x14ac:dyDescent="0.25">
      <c r="B22" s="42" t="s">
        <v>87</v>
      </c>
      <c r="C22" s="43">
        <v>16000</v>
      </c>
      <c r="E22" s="42" t="s">
        <v>88</v>
      </c>
      <c r="F22" s="43">
        <v>500</v>
      </c>
    </row>
    <row r="23" spans="2:15" ht="13.2" x14ac:dyDescent="0.25">
      <c r="B23" s="42" t="s">
        <v>89</v>
      </c>
      <c r="C23" s="43">
        <v>4400</v>
      </c>
      <c r="E23" s="42" t="s">
        <v>90</v>
      </c>
      <c r="F23" s="43">
        <v>1000</v>
      </c>
    </row>
    <row r="24" spans="2:15" ht="13.2" x14ac:dyDescent="0.25">
      <c r="B24" s="42" t="s">
        <v>91</v>
      </c>
      <c r="C24" s="43">
        <v>15000</v>
      </c>
      <c r="E24" s="42" t="s">
        <v>41</v>
      </c>
      <c r="F24" s="43">
        <v>1000</v>
      </c>
    </row>
    <row r="25" spans="2:15" ht="13.2" x14ac:dyDescent="0.25">
      <c r="B25" s="42" t="s">
        <v>92</v>
      </c>
      <c r="C25" s="43">
        <v>7000</v>
      </c>
      <c r="E25" s="42" t="s">
        <v>45</v>
      </c>
      <c r="F25" s="43">
        <v>200</v>
      </c>
    </row>
    <row r="26" spans="2:15" ht="15" customHeight="1" x14ac:dyDescent="0.25">
      <c r="E26" s="42" t="s">
        <v>93</v>
      </c>
      <c r="F26" s="43">
        <v>1500</v>
      </c>
    </row>
    <row r="27" spans="2:15" ht="15" customHeight="1" x14ac:dyDescent="0.25">
      <c r="E27" s="42" t="s">
        <v>94</v>
      </c>
      <c r="F27" s="43">
        <v>300</v>
      </c>
    </row>
    <row r="28" spans="2:15" ht="15" customHeight="1" x14ac:dyDescent="0.25">
      <c r="E28" s="42" t="s">
        <v>48</v>
      </c>
      <c r="F28" s="43">
        <v>200</v>
      </c>
    </row>
    <row r="29" spans="2:15" ht="13.2" x14ac:dyDescent="0.25">
      <c r="E29" s="42" t="s">
        <v>51</v>
      </c>
      <c r="F29" s="43">
        <v>200</v>
      </c>
      <c r="M29" s="29"/>
      <c r="N29" s="19"/>
      <c r="O29" s="30"/>
    </row>
    <row r="30" spans="2:15" ht="13.2" x14ac:dyDescent="0.25">
      <c r="E30" s="42" t="s">
        <v>43</v>
      </c>
      <c r="F30" s="43">
        <v>1000</v>
      </c>
      <c r="M30" s="29"/>
      <c r="N30" s="19"/>
      <c r="O30" s="30"/>
    </row>
    <row r="31" spans="2:15" ht="13.2" x14ac:dyDescent="0.25">
      <c r="E31" s="42" t="s">
        <v>55</v>
      </c>
      <c r="F31" s="43">
        <v>200</v>
      </c>
      <c r="M31" s="29"/>
      <c r="N31" s="19"/>
      <c r="O31" s="30"/>
    </row>
    <row r="32" spans="2:15" ht="13.2" x14ac:dyDescent="0.25">
      <c r="E32" s="42"/>
      <c r="F32" s="43"/>
      <c r="M32" s="29"/>
      <c r="N32" s="19"/>
      <c r="O32" s="30"/>
    </row>
    <row r="34" spans="5:9" ht="15" customHeight="1" x14ac:dyDescent="0.25">
      <c r="E34" s="44" t="s">
        <v>95</v>
      </c>
      <c r="F34" s="45" t="s">
        <v>96</v>
      </c>
      <c r="G34" s="45" t="s">
        <v>97</v>
      </c>
      <c r="H34" s="45" t="s">
        <v>98</v>
      </c>
      <c r="I34" s="45" t="s">
        <v>99</v>
      </c>
    </row>
    <row r="35" spans="5:9" ht="15" customHeight="1" x14ac:dyDescent="0.25">
      <c r="E35" s="42" t="s">
        <v>100</v>
      </c>
      <c r="F35" s="43">
        <v>17000</v>
      </c>
      <c r="G35" s="43">
        <v>1600</v>
      </c>
      <c r="H35" s="43">
        <v>1400</v>
      </c>
      <c r="I35" s="46">
        <f t="shared" ref="I35:I40" si="0">F35+G35+H35</f>
        <v>20000</v>
      </c>
    </row>
    <row r="36" spans="5:9" ht="15" customHeight="1" x14ac:dyDescent="0.25">
      <c r="E36" s="42" t="s">
        <v>101</v>
      </c>
      <c r="F36" s="43">
        <v>8000</v>
      </c>
      <c r="G36" s="43">
        <v>2500</v>
      </c>
      <c r="H36" s="43">
        <v>1000</v>
      </c>
      <c r="I36" s="46">
        <f t="shared" si="0"/>
        <v>11500</v>
      </c>
    </row>
    <row r="37" spans="5:9" ht="15" customHeight="1" x14ac:dyDescent="0.25">
      <c r="E37" s="42" t="s">
        <v>102</v>
      </c>
      <c r="F37" s="43">
        <v>12000</v>
      </c>
      <c r="G37" s="43">
        <v>5000</v>
      </c>
      <c r="H37" s="43">
        <v>1500</v>
      </c>
      <c r="I37" s="46">
        <f t="shared" si="0"/>
        <v>18500</v>
      </c>
    </row>
    <row r="38" spans="5:9" ht="15" customHeight="1" x14ac:dyDescent="0.25">
      <c r="E38" s="42" t="s">
        <v>103</v>
      </c>
      <c r="F38" s="43">
        <v>10000</v>
      </c>
      <c r="G38" s="43">
        <v>6000</v>
      </c>
      <c r="H38" s="43">
        <v>2000</v>
      </c>
      <c r="I38" s="46">
        <f t="shared" si="0"/>
        <v>18000</v>
      </c>
    </row>
    <row r="39" spans="5:9" ht="15" customHeight="1" x14ac:dyDescent="0.25">
      <c r="E39" s="42" t="s">
        <v>104</v>
      </c>
      <c r="F39" s="43">
        <v>30000</v>
      </c>
      <c r="G39" s="43">
        <v>7000</v>
      </c>
      <c r="H39" s="43">
        <v>3000</v>
      </c>
      <c r="I39" s="46">
        <f t="shared" si="0"/>
        <v>40000</v>
      </c>
    </row>
    <row r="40" spans="5:9" ht="15" customHeight="1" x14ac:dyDescent="0.25">
      <c r="E40" s="42" t="s">
        <v>105</v>
      </c>
      <c r="F40" s="43">
        <v>28000</v>
      </c>
      <c r="G40" s="43">
        <v>8000</v>
      </c>
      <c r="H40" s="43">
        <v>2500</v>
      </c>
      <c r="I40" s="46">
        <f t="shared" si="0"/>
        <v>38500</v>
      </c>
    </row>
    <row r="43" spans="5:9" ht="15" customHeight="1" x14ac:dyDescent="0.25">
      <c r="E43" s="40" t="s">
        <v>11</v>
      </c>
      <c r="F43" s="41"/>
    </row>
    <row r="44" spans="5:9" ht="15" customHeight="1" x14ac:dyDescent="0.25">
      <c r="E44" s="42" t="s">
        <v>107</v>
      </c>
      <c r="F44" s="43">
        <v>1700</v>
      </c>
    </row>
  </sheetData>
  <sheetProtection algorithmName="SHA-512" hashValue="Ty5qFCjl3TrmuP5dtYP4nNovWxnBOg8MJzmnnEjhdf1Ebr3cVaLqhe9DJQal+ebrtXvfedFzJjVJkbMn6nsQjA==" saltValue="irk1FKJYQmY8eCIh/DgWFw==" spinCount="100000" sheet="1" objects="1" scenarios="1"/>
  <mergeCells count="1">
    <mergeCell ref="C3:F3"/>
  </mergeCells>
  <dataValidations count="1">
    <dataValidation type="list" allowBlank="1" showErrorMessage="1" sqref="B3:C3">
      <formula1>"Úkol,Z kategorie příjmy zvolte dva základní měsíční příjmy.Z kategorií výdajů (jídlo, pro radost a bydlení) zvolte položky vhodné pro vaši rodinu.Vybrané příjmy a výdaje vaší rodiny vyplňte do tabulky na listu „Prázdný rozpočet“.Uvedené výdaje jsou vždy z"&amp;"a měsíc.Jste schopni uspořit? Pokud ano, kolik ušetříte za měsíc a za rok?Měli byste dost peněz, kdyby se vám porouchala pračka?"</formula1>
    </dataValidation>
  </dataValidations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Prázdný rozpočet</vt:lpstr>
      <vt:lpstr>Ukázkový rozpočet</vt:lpstr>
      <vt:lpstr>Zadání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Nadace České spořitelny</dc:creator>
  <cp:lastModifiedBy>Kamila Hrušková</cp:lastModifiedBy>
  <cp:lastPrinted>2025-02-09T18:14:04Z</cp:lastPrinted>
  <dcterms:created xsi:type="dcterms:W3CDTF">2024-02-19T07:50:42Z</dcterms:created>
  <dcterms:modified xsi:type="dcterms:W3CDTF">2025-02-09T18:15:37Z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2024-02-19T08:27:55Z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c71a77bd-416c-4cf9-abee-c16b868215aa</vt:lpwstr>
  </property>
  <property fmtid="{D5CDD505-2E9C-101B-9397-08002B2CF9AE}" pid="8" name="MSIP_Label_38939b85-7e40-4a1d-91e1-0e84c3b219d7_ContentBits">
    <vt:lpwstr>0</vt:lpwstr>
  </property>
  <property fmtid="{D5CDD505-2E9C-101B-9397-08002B2CF9AE}" pid="9" name="ContentTypeId">
    <vt:lpwstr>0x010100976C5A9E0173F348B84101A0BDCC609B</vt:lpwstr>
  </property>
  <property fmtid="{D5CDD505-2E9C-101B-9397-08002B2CF9AE}" pid="10" name="MediaServiceImageTags">
    <vt:lpwstr/>
  </property>
</Properties>
</file>